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55" windowWidth="28830" windowHeight="58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1" i="1" l="1"/>
  <c r="G11" i="1"/>
  <c r="I6" i="1"/>
  <c r="G6" i="1"/>
  <c r="H6" i="1"/>
  <c r="H8" i="1"/>
  <c r="H9" i="1"/>
  <c r="H10" i="1"/>
  <c r="H11" i="1"/>
  <c r="H5" i="1"/>
  <c r="D11" i="1" l="1"/>
  <c r="E6" i="1" l="1"/>
  <c r="D6" i="1"/>
  <c r="E11" i="1" l="1"/>
  <c r="J11" i="1" l="1"/>
  <c r="J10" i="1"/>
  <c r="J9" i="1"/>
  <c r="J8" i="1"/>
  <c r="J7" i="1"/>
  <c r="J6" i="1"/>
  <c r="J5" i="1"/>
  <c r="F7" i="1"/>
  <c r="F6" i="1"/>
  <c r="F8" i="1"/>
  <c r="F9" i="1"/>
  <c r="F10" i="1"/>
  <c r="F5" i="1"/>
  <c r="F11" i="1" l="1"/>
</calcChain>
</file>

<file path=xl/sharedStrings.xml><?xml version="1.0" encoding="utf-8"?>
<sst xmlns="http://schemas.openxmlformats.org/spreadsheetml/2006/main" count="19" uniqueCount="18">
  <si>
    <t>Total Contratos</t>
  </si>
  <si>
    <t>PYMES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</si>
  <si>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</si>
  <si>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</si>
  <si>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</si>
  <si>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</si>
  <si>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</si>
  <si>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</si>
  <si>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</si>
  <si>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Obras</t>
  </si>
  <si>
    <t>Abierto</t>
  </si>
  <si>
    <t>Negociado sin publicidad</t>
  </si>
  <si>
    <t>Menor</t>
  </si>
  <si>
    <t>Total sobre Tipo de Contrato</t>
  </si>
  <si>
    <t>Abierto Armonizado</t>
  </si>
  <si>
    <t>Simplificado</t>
  </si>
  <si>
    <t>Súper Simplificado</t>
  </si>
  <si>
    <t>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</si>
</sst>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0;[Red]&quot;(&quot;#,##0.00&quot;)&quot;"/>
    <numFmt numFmtId="166" formatCode="#,##0;[Red]&quot;(&quot;#,##0&quot;)&quot;"/>
    <numFmt numFmtId="167" formatCode="&quot; &quot;#,##0.00&quot; &quot;;&quot;-&quot;#,##0.00&quot; 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4" xfId="3" applyNumberFormat="1" applyFont="1" applyFill="1" applyBorder="1" applyAlignment="1" applyProtection="1">
      <alignment horizontal="left" wrapText="1"/>
    </xf>
    <xf numFmtId="165" fontId="7" fillId="0" borderId="7" xfId="3" applyNumberFormat="1" applyFont="1" applyFill="1" applyBorder="1" applyAlignment="1" applyProtection="1">
      <alignment horizontal="left" wrapText="1"/>
    </xf>
    <xf numFmtId="166" fontId="7" fillId="0" borderId="6" xfId="3" applyNumberFormat="1" applyFont="1" applyFill="1" applyBorder="1" applyAlignment="1" applyProtection="1">
      <alignment horizontal="center" vertical="center" wrapText="1"/>
    </xf>
    <xf numFmtId="165" fontId="7" fillId="0" borderId="8" xfId="3" applyNumberFormat="1" applyFont="1" applyFill="1" applyBorder="1" applyAlignment="1" applyProtection="1">
      <alignment horizontal="center" vertical="center" wrapText="1"/>
    </xf>
    <xf numFmtId="166" fontId="7" fillId="0" borderId="8" xfId="3" applyNumberFormat="1" applyFont="1" applyFill="1" applyBorder="1" applyAlignment="1" applyProtection="1">
      <alignment horizontal="center" vertical="center" wrapText="1"/>
    </xf>
    <xf numFmtId="9" fontId="7" fillId="0" borderId="8" xfId="1" applyFont="1" applyFill="1" applyBorder="1" applyAlignment="1" applyProtection="1">
      <alignment horizontal="center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</cellXfs>
  <cellStyles count="4">
    <cellStyle name="Millares 2" xfId="2"/>
    <cellStyle name="Normal" xfId="0" builtinId="0" customBuiltin="1"/>
    <cellStyle name="Normal 2" xfId="3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tabSelected="1" topLeftCell="A4" zoomScaleNormal="100" workbookViewId="0">
      <selection activeCell="G8" sqref="G8"/>
    </sheetView>
  </sheetViews>
  <sheetFormatPr baseColWidth="10" defaultColWidth="14.85546875" defaultRowHeight="15" x14ac:dyDescent="0.25"/>
  <cols>
    <col min="1" max="1" width="14.85546875" style="1" customWidth="1"/>
    <col min="2" max="4" width="14.85546875" style="1"/>
    <col min="5" max="5" width="15.7109375" style="1" customWidth="1"/>
    <col min="6" max="16384" width="14.85546875" style="1"/>
  </cols>
  <sheetData>
    <row r="1" spans="2:10" ht="15.75" thickBot="1" x14ac:dyDescent="0.3"/>
    <row r="2" spans="2:10" ht="21.75" thickBot="1" x14ac:dyDescent="0.3">
      <c r="B2" s="20"/>
      <c r="C2" s="20"/>
      <c r="D2" s="21" t="s">
        <v>17</v>
      </c>
      <c r="E2" s="21"/>
      <c r="F2" s="21"/>
      <c r="G2" s="21"/>
      <c r="H2" s="21"/>
      <c r="I2" s="21"/>
      <c r="J2" s="21"/>
    </row>
    <row r="3" spans="2:10" ht="15.75" x14ac:dyDescent="0.25">
      <c r="B3" s="20"/>
      <c r="C3" s="20"/>
      <c r="D3" s="22" t="s">
        <v>0</v>
      </c>
      <c r="E3" s="22"/>
      <c r="F3" s="22"/>
      <c r="G3" s="23" t="s">
        <v>1</v>
      </c>
      <c r="H3" s="23"/>
      <c r="I3" s="23"/>
      <c r="J3" s="23"/>
    </row>
    <row r="4" spans="2:10" ht="76.5" x14ac:dyDescent="0.25"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 t="s">
        <v>4</v>
      </c>
      <c r="H4" s="5" t="s">
        <v>7</v>
      </c>
      <c r="I4" s="5" t="s">
        <v>8</v>
      </c>
      <c r="J4" s="6" t="s">
        <v>9</v>
      </c>
    </row>
    <row r="5" spans="2:10" ht="15.75" thickBot="1" x14ac:dyDescent="0.3">
      <c r="B5" s="24">
        <v>2024</v>
      </c>
      <c r="C5" s="7" t="s">
        <v>10</v>
      </c>
      <c r="D5" s="8">
        <v>10</v>
      </c>
      <c r="E5" s="9">
        <v>1001748.71</v>
      </c>
      <c r="F5" s="10">
        <f>E5/E11</f>
        <v>0.14998313733709837</v>
      </c>
      <c r="G5" s="11">
        <v>5</v>
      </c>
      <c r="H5" s="12">
        <f>G5/D5</f>
        <v>0.5</v>
      </c>
      <c r="I5" s="9">
        <v>498258.67</v>
      </c>
      <c r="J5" s="13">
        <f>I5/$E11</f>
        <v>7.4599944862429601E-2</v>
      </c>
    </row>
    <row r="6" spans="2:10" ht="26.25" thickBot="1" x14ac:dyDescent="0.3">
      <c r="B6" s="24"/>
      <c r="C6" s="7" t="s">
        <v>14</v>
      </c>
      <c r="D6" s="8">
        <f>11+1</f>
        <v>12</v>
      </c>
      <c r="E6" s="9">
        <f>4277366.13+519817.21</f>
        <v>4797183.34</v>
      </c>
      <c r="F6" s="10">
        <f>E6/E11</f>
        <v>0.71824061317180066</v>
      </c>
      <c r="G6" s="11">
        <f>7+1</f>
        <v>8</v>
      </c>
      <c r="H6" s="12">
        <f t="shared" ref="H6:H11" si="0">G6/D6</f>
        <v>0.66666666666666663</v>
      </c>
      <c r="I6" s="9">
        <f>2953321.43+519817.21</f>
        <v>3473138.64</v>
      </c>
      <c r="J6" s="13">
        <f>I6/E11</f>
        <v>0.52000289537073929</v>
      </c>
    </row>
    <row r="7" spans="2:10" ht="26.25" thickBot="1" x14ac:dyDescent="0.3">
      <c r="B7" s="24"/>
      <c r="C7" s="7" t="s">
        <v>11</v>
      </c>
      <c r="D7" s="8">
        <v>0</v>
      </c>
      <c r="E7" s="9">
        <v>0</v>
      </c>
      <c r="F7" s="10">
        <f>E7/E11</f>
        <v>0</v>
      </c>
      <c r="G7" s="11">
        <v>0</v>
      </c>
      <c r="H7" s="12">
        <v>0</v>
      </c>
      <c r="I7" s="9">
        <v>0</v>
      </c>
      <c r="J7" s="13">
        <f>I7/E11</f>
        <v>0</v>
      </c>
    </row>
    <row r="8" spans="2:10" customFormat="1" ht="15.75" thickBot="1" x14ac:dyDescent="0.3">
      <c r="B8" s="24"/>
      <c r="C8" s="7" t="s">
        <v>15</v>
      </c>
      <c r="D8" s="8">
        <v>5</v>
      </c>
      <c r="E8" s="9">
        <v>467678.97</v>
      </c>
      <c r="F8" s="10">
        <f>E8/E11</f>
        <v>7.0021511869161987E-2</v>
      </c>
      <c r="G8" s="11">
        <v>3</v>
      </c>
      <c r="H8" s="12">
        <f t="shared" si="0"/>
        <v>0.6</v>
      </c>
      <c r="I8" s="9">
        <v>311874.05</v>
      </c>
      <c r="J8" s="13">
        <f>I8/E11</f>
        <v>4.669419386926596E-2</v>
      </c>
    </row>
    <row r="9" spans="2:10" customFormat="1" ht="26.25" thickBot="1" x14ac:dyDescent="0.3">
      <c r="B9" s="24"/>
      <c r="C9" s="7" t="s">
        <v>16</v>
      </c>
      <c r="D9" s="8">
        <v>11</v>
      </c>
      <c r="E9" s="9">
        <v>346869.11</v>
      </c>
      <c r="F9" s="10">
        <f>E9/E11</f>
        <v>5.1933700381932194E-2</v>
      </c>
      <c r="G9" s="11">
        <v>11</v>
      </c>
      <c r="H9" s="12">
        <f t="shared" si="0"/>
        <v>1</v>
      </c>
      <c r="I9" s="9">
        <v>346869.11</v>
      </c>
      <c r="J9" s="13">
        <f>I9/E11</f>
        <v>5.1933700381932194E-2</v>
      </c>
    </row>
    <row r="10" spans="2:10" customFormat="1" ht="15.75" thickBot="1" x14ac:dyDescent="0.3">
      <c r="B10" s="24"/>
      <c r="C10" s="14" t="s">
        <v>12</v>
      </c>
      <c r="D10" s="8">
        <v>13</v>
      </c>
      <c r="E10" s="9">
        <v>65595.45</v>
      </c>
      <c r="F10" s="10">
        <f>E10/E11</f>
        <v>9.8210372400067969E-3</v>
      </c>
      <c r="G10" s="11">
        <v>11</v>
      </c>
      <c r="H10" s="12">
        <f t="shared" si="0"/>
        <v>0.84615384615384615</v>
      </c>
      <c r="I10" s="9">
        <v>45471.57</v>
      </c>
      <c r="J10" s="13">
        <f>I10/E11</f>
        <v>6.8080633996958004E-3</v>
      </c>
    </row>
    <row r="11" spans="2:10" customFormat="1" ht="48" thickBot="1" x14ac:dyDescent="0.3">
      <c r="B11" s="24"/>
      <c r="C11" s="15" t="s">
        <v>13</v>
      </c>
      <c r="D11" s="16">
        <f>SUM(D5:D10)</f>
        <v>51</v>
      </c>
      <c r="E11" s="17">
        <f>SUM(E5:E10)</f>
        <v>6679075.5800000001</v>
      </c>
      <c r="F11" s="19">
        <f>SUM(F5:F10)</f>
        <v>1</v>
      </c>
      <c r="G11" s="18">
        <f>SUM(G5:G10)</f>
        <v>38</v>
      </c>
      <c r="H11" s="25">
        <f t="shared" si="0"/>
        <v>0.74509803921568629</v>
      </c>
      <c r="I11" s="17">
        <f>SUM(I5:I10)</f>
        <v>4675612.040000001</v>
      </c>
      <c r="J11" s="26">
        <f>I11/E11</f>
        <v>0.70003879788406298</v>
      </c>
    </row>
    <row r="12" spans="2:10" customFormat="1" x14ac:dyDescent="0.25">
      <c r="B12" s="1"/>
      <c r="C12" s="1"/>
      <c r="D12" s="1"/>
      <c r="E12" s="1"/>
      <c r="F12" s="1"/>
      <c r="G12" s="1"/>
      <c r="H12" s="1"/>
      <c r="I12" s="1"/>
      <c r="J12" s="1"/>
    </row>
  </sheetData>
  <mergeCells count="5">
    <mergeCell ref="B2:C3"/>
    <mergeCell ref="D2:J2"/>
    <mergeCell ref="D3:F3"/>
    <mergeCell ref="G3:J3"/>
    <mergeCell ref="B5:B11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dcterms:created xsi:type="dcterms:W3CDTF">2025-03-24T13:28:05Z</dcterms:created>
  <dcterms:modified xsi:type="dcterms:W3CDTF">2025-09-29T10:19:12Z</dcterms:modified>
</cp:coreProperties>
</file>